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nsfiler01\Dfs-Users-01\Users_home_SSP\tetfn\Desktop\"/>
    </mc:Choice>
  </mc:AlternateContent>
  <bookViews>
    <workbookView xWindow="0" yWindow="0" windowWidth="26088" windowHeight="10200"/>
  </bookViews>
  <sheets>
    <sheet name="Svensk Elektronik serviceverks" sheetId="1" r:id="rId1"/>
    <sheet name="Branschorg" sheetId="2" r:id="rId2"/>
    <sheet name="Avgifter" sheetId="3" r:id="rId3"/>
  </sheets>
  <calcPr calcId="171027"/>
</workbook>
</file>

<file path=xl/calcChain.xml><?xml version="1.0" encoding="utf-8"?>
<calcChain xmlns="http://schemas.openxmlformats.org/spreadsheetml/2006/main">
  <c r="E23" i="2" l="1"/>
  <c r="E20" i="2"/>
  <c r="C20" i="2"/>
  <c r="C23" i="2" s="1"/>
  <c r="D14" i="1" l="1"/>
  <c r="D28" i="1"/>
  <c r="D31" i="1" s="1"/>
  <c r="B31" i="1"/>
  <c r="B9" i="1"/>
  <c r="B8" i="1"/>
  <c r="B14" i="1" l="1"/>
  <c r="B33" i="1"/>
  <c r="D33" i="1"/>
  <c r="F31" i="1" l="1"/>
  <c r="F33" i="1" s="1"/>
  <c r="F14" i="1"/>
</calcChain>
</file>

<file path=xl/sharedStrings.xml><?xml version="1.0" encoding="utf-8"?>
<sst xmlns="http://schemas.openxmlformats.org/spreadsheetml/2006/main" count="86" uniqueCount="59">
  <si>
    <t>INTÄKTER</t>
  </si>
  <si>
    <t>Serviceavgifter</t>
  </si>
  <si>
    <t>Embedded Conference, ECS</t>
  </si>
  <si>
    <t>Stora Elektronikdagen/Direktivsdagen</t>
  </si>
  <si>
    <t>Smartare Elektroniksystem</t>
  </si>
  <si>
    <t>Summa Intäkter</t>
  </si>
  <si>
    <t>KOSTNADER</t>
  </si>
  <si>
    <t>Möten och resor</t>
  </si>
  <si>
    <t>Marknadsföring/info</t>
  </si>
  <si>
    <t>Lagdatabasen</t>
  </si>
  <si>
    <t>Swedish Embedded Award+ECS</t>
  </si>
  <si>
    <t>Stora Elektronikdagen/Direktivsdag</t>
  </si>
  <si>
    <t>Statistik</t>
  </si>
  <si>
    <t>Revision, Ekonomi</t>
  </si>
  <si>
    <t>Företagsförsäkring</t>
  </si>
  <si>
    <t>Diverse</t>
  </si>
  <si>
    <t xml:space="preserve"> </t>
  </si>
  <si>
    <t>Summa Kostnader</t>
  </si>
  <si>
    <t>Resultat</t>
  </si>
  <si>
    <t>Kansli summa</t>
  </si>
  <si>
    <t>Medlemsrekrytering</t>
  </si>
  <si>
    <t>Mässa (S.E.E. 2018)</t>
  </si>
  <si>
    <t>Svensk Elektronik AB</t>
  </si>
  <si>
    <t>Budget 2019 -  till höstmötet 29 nov 2018</t>
  </si>
  <si>
    <t>(i Svensk Elektronik Service AB)</t>
  </si>
  <si>
    <t>BUDGET 2018</t>
  </si>
  <si>
    <t>Budget 2019</t>
  </si>
  <si>
    <t>Prognos 2018</t>
  </si>
  <si>
    <t>Direktiv/Handbok/externa insatser</t>
  </si>
  <si>
    <t>Ingående balans Tebab fr 2017</t>
  </si>
  <si>
    <t>Övrigt (Föreningen + If, handbok)</t>
  </si>
  <si>
    <t xml:space="preserve">Branschorganisationen Svensk Elektronik </t>
  </si>
  <si>
    <t>Budget</t>
  </si>
  <si>
    <t>Medlemsavgifter</t>
  </si>
  <si>
    <t xml:space="preserve">  10% av totala avgiften = medlemsavg. (10% medlemsavgift, 90 % serviceavgift)</t>
  </si>
  <si>
    <t>Räntor</t>
  </si>
  <si>
    <t>IDEA</t>
  </si>
  <si>
    <t>Möten &amp; Admin. av föreningen</t>
  </si>
  <si>
    <t>Revision</t>
  </si>
  <si>
    <t>Swedish Embedded Award - Stipendium</t>
  </si>
  <si>
    <t>Skatt</t>
  </si>
  <si>
    <t>Avgifter 2019</t>
  </si>
  <si>
    <t>diff</t>
  </si>
  <si>
    <t>0 – 9 999 999 kr 0,15% av årsoms, minavg:</t>
  </si>
  <si>
    <t>10 – 14,999 MSEK</t>
  </si>
  <si>
    <t>15 – 24,999 MSEK</t>
  </si>
  <si>
    <t>25 – 39,999 MSEK</t>
  </si>
  <si>
    <t>40 – 99,999 MSEK</t>
  </si>
  <si>
    <t>100 – 149,999 MSEK</t>
  </si>
  <si>
    <t>150 MSEK –</t>
  </si>
  <si>
    <t>Avgifter 2018</t>
  </si>
  <si>
    <t>0 – 9 999 999 kr 0,1% av årsoms, minavg:</t>
  </si>
  <si>
    <t>   300</t>
  </si>
  <si>
    <t> 2 700</t>
  </si>
  <si>
    <t xml:space="preserve">Akademi </t>
  </si>
  <si>
    <t>Intressentorganisation</t>
  </si>
  <si>
    <t>Enskild medlem (synnerliga skäl för person)</t>
  </si>
  <si>
    <t>+ 50 stipendium, föreningen</t>
  </si>
  <si>
    <t>Rabatt systerbolag i koncern: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</si>
</sst>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r_-;\-* #,##0.00\ _k_r_-;_-* &quot;-&quot;??\ _k_r_-;_-@_-"/>
    <numFmt numFmtId="164" formatCode="_-* #,##0\ _k_r_-;\-* #,##0\ _k_r_-;_-* &quot;-&quot;??\ _k_r_-;_-@_-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i/>
      <sz val="11"/>
      <color theme="5" tint="-0.499984740745262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B050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  <font>
      <i/>
      <sz val="11"/>
      <color rgb="FF00B050"/>
      <name val="Arial"/>
      <family val="2"/>
    </font>
    <font>
      <b/>
      <sz val="12"/>
      <color rgb="FF00B050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rgb="FF7030A0"/>
      <name val="Calibri"/>
      <family val="2"/>
      <scheme val="minor"/>
    </font>
    <font>
      <b/>
      <sz val="10"/>
      <color rgb="FF00B050"/>
      <name val="Arial"/>
      <family val="2"/>
    </font>
    <font>
      <i/>
      <sz val="8"/>
      <color rgb="FF0070C0"/>
      <name val="Calibri"/>
      <family val="2"/>
      <scheme val="minor"/>
    </font>
    <font>
      <i/>
      <sz val="8"/>
      <color rgb="FF0070C0"/>
      <name val="Arial"/>
      <family val="2"/>
    </font>
    <font>
      <b/>
      <i/>
      <sz val="16"/>
      <name val="Arial"/>
      <family val="2"/>
    </font>
    <font>
      <sz val="11"/>
      <color theme="0" tint="-0.499984740745262"/>
      <name val="Calibri"/>
      <family val="2"/>
    </font>
    <font>
      <sz val="10"/>
      <color theme="1"/>
      <name val="Arial"/>
      <family val="2"/>
    </font>
    <font>
      <sz val="12"/>
      <color rgb="FF00B050"/>
      <name val="Calibri"/>
      <family val="2"/>
      <scheme val="minor"/>
    </font>
    <font>
      <b/>
      <sz val="10"/>
      <color indexed="8"/>
      <name val="Arial"/>
      <family val="2"/>
    </font>
    <font>
      <i/>
      <sz val="8"/>
      <color theme="9" tint="-0.249977111117893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theme="1"/>
      <name val="Arial"/>
      <family val="2"/>
    </font>
    <font>
      <sz val="12"/>
      <color rgb="FF00B050"/>
      <name val="Arial"/>
      <family val="2"/>
    </font>
    <font>
      <sz val="11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11"/>
      <color theme="1" tint="4.9989318521683403E-2"/>
      <name val="Arial"/>
      <family val="2"/>
    </font>
    <font>
      <sz val="9"/>
      <color theme="1" tint="0.499984740745262"/>
      <name val="Arial"/>
      <family val="2"/>
    </font>
    <font>
      <b/>
      <sz val="11"/>
      <color theme="1" tint="4.9989318521683403E-2"/>
      <name val="Arial"/>
      <family val="2"/>
    </font>
    <font>
      <b/>
      <sz val="11"/>
      <color theme="1" tint="0.499984740745262"/>
      <name val="Arial"/>
      <family val="2"/>
    </font>
    <font>
      <i/>
      <sz val="9"/>
      <color theme="1" tint="0.499984740745262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rgb="FFECF1F5"/>
      </right>
      <top/>
      <bottom style="medium">
        <color rgb="FFECF1F5"/>
      </bottom>
      <diagonal/>
    </border>
    <border>
      <left/>
      <right style="medium">
        <color rgb="FFECF1F5"/>
      </right>
      <top style="medium">
        <color rgb="FFECF1F5"/>
      </top>
      <bottom style="medium">
        <color rgb="FFECF1F5"/>
      </bottom>
      <diagonal/>
    </border>
    <border>
      <left style="medium">
        <color rgb="FFECF1F5"/>
      </left>
      <right style="medium">
        <color rgb="FFECF1F5"/>
      </right>
      <top/>
      <bottom style="medium">
        <color rgb="FFECF1F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ECF1F5"/>
      </right>
      <top/>
      <bottom style="medium">
        <color rgb="FFECF1F5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ECF1F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/>
    <xf numFmtId="0" fontId="0" fillId="0" borderId="0" xfId="0" applyBorder="1"/>
    <xf numFmtId="0" fontId="0" fillId="0" borderId="1" xfId="0" applyBorder="1"/>
    <xf numFmtId="0" fontId="4" fillId="0" borderId="1" xfId="0" applyFont="1" applyBorder="1"/>
    <xf numFmtId="0" fontId="0" fillId="0" borderId="2" xfId="0" applyBorder="1"/>
    <xf numFmtId="0" fontId="3" fillId="0" borderId="2" xfId="0" applyFont="1" applyBorder="1"/>
    <xf numFmtId="0" fontId="2" fillId="0" borderId="2" xfId="0" applyFont="1" applyBorder="1"/>
    <xf numFmtId="0" fontId="2" fillId="0" borderId="2" xfId="0" applyFont="1" applyFill="1" applyBorder="1"/>
    <xf numFmtId="0" fontId="5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1" fontId="8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/>
    <xf numFmtId="3" fontId="11" fillId="0" borderId="0" xfId="0" applyNumberFormat="1" applyFont="1" applyBorder="1"/>
    <xf numFmtId="3" fontId="8" fillId="0" borderId="6" xfId="0" applyNumberFormat="1" applyFont="1" applyBorder="1"/>
    <xf numFmtId="3" fontId="6" fillId="0" borderId="0" xfId="0" applyNumberFormat="1" applyFont="1" applyBorder="1"/>
    <xf numFmtId="3" fontId="12" fillId="0" borderId="0" xfId="0" applyNumberFormat="1" applyFont="1" applyBorder="1"/>
    <xf numFmtId="3" fontId="8" fillId="0" borderId="7" xfId="0" applyNumberFormat="1" applyFont="1" applyBorder="1"/>
    <xf numFmtId="0" fontId="14" fillId="0" borderId="1" xfId="0" applyFont="1" applyBorder="1"/>
    <xf numFmtId="0" fontId="15" fillId="0" borderId="0" xfId="0" applyFont="1" applyBorder="1"/>
    <xf numFmtId="0" fontId="15" fillId="0" borderId="0" xfId="0" applyFont="1"/>
    <xf numFmtId="3" fontId="8" fillId="0" borderId="0" xfId="0" applyNumberFormat="1" applyFont="1" applyBorder="1"/>
    <xf numFmtId="0" fontId="16" fillId="0" borderId="0" xfId="0" quotePrefix="1" applyFont="1" applyBorder="1"/>
    <xf numFmtId="0" fontId="18" fillId="0" borderId="0" xfId="0" applyFont="1"/>
    <xf numFmtId="3" fontId="19" fillId="0" borderId="0" xfId="0" applyNumberFormat="1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0" fontId="6" fillId="0" borderId="8" xfId="0" applyFont="1" applyBorder="1"/>
    <xf numFmtId="0" fontId="3" fillId="0" borderId="8" xfId="0" applyFont="1" applyBorder="1"/>
    <xf numFmtId="3" fontId="8" fillId="0" borderId="9" xfId="0" applyNumberFormat="1" applyFont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5" fillId="0" borderId="0" xfId="0" quotePrefix="1" applyFont="1"/>
    <xf numFmtId="0" fontId="22" fillId="0" borderId="2" xfId="0" applyFont="1" applyBorder="1"/>
    <xf numFmtId="0" fontId="24" fillId="0" borderId="2" xfId="0" applyFont="1" applyBorder="1"/>
    <xf numFmtId="0" fontId="26" fillId="0" borderId="2" xfId="0" applyFont="1" applyBorder="1"/>
    <xf numFmtId="0" fontId="27" fillId="0" borderId="2" xfId="0" applyFont="1" applyBorder="1"/>
    <xf numFmtId="1" fontId="17" fillId="0" borderId="11" xfId="0" applyNumberFormat="1" applyFont="1" applyBorder="1"/>
    <xf numFmtId="1" fontId="17" fillId="0" borderId="8" xfId="0" applyNumberFormat="1" applyFont="1" applyBorder="1"/>
    <xf numFmtId="0" fontId="28" fillId="0" borderId="0" xfId="0" applyFont="1"/>
    <xf numFmtId="0" fontId="13" fillId="0" borderId="0" xfId="0" applyFont="1"/>
    <xf numFmtId="0" fontId="8" fillId="0" borderId="2" xfId="0" applyFont="1" applyBorder="1" applyAlignment="1">
      <alignment horizontal="center"/>
    </xf>
    <xf numFmtId="0" fontId="13" fillId="0" borderId="2" xfId="0" applyFont="1" applyBorder="1"/>
    <xf numFmtId="0" fontId="9" fillId="0" borderId="2" xfId="0" applyFont="1" applyBorder="1"/>
    <xf numFmtId="0" fontId="9" fillId="0" borderId="10" xfId="0" applyFont="1" applyBorder="1"/>
    <xf numFmtId="0" fontId="8" fillId="0" borderId="11" xfId="0" applyFont="1" applyBorder="1"/>
    <xf numFmtId="0" fontId="9" fillId="0" borderId="8" xfId="0" applyFont="1" applyBorder="1"/>
    <xf numFmtId="1" fontId="9" fillId="0" borderId="2" xfId="0" applyNumberFormat="1" applyFont="1" applyBorder="1"/>
    <xf numFmtId="0" fontId="9" fillId="0" borderId="0" xfId="0" applyFont="1"/>
    <xf numFmtId="0" fontId="29" fillId="0" borderId="0" xfId="0" applyFont="1" applyFill="1" applyBorder="1" applyAlignment="1">
      <alignment vertical="center" wrapText="1"/>
    </xf>
    <xf numFmtId="0" fontId="0" fillId="0" borderId="0" xfId="0" applyBorder="1"/>
    <xf numFmtId="3" fontId="29" fillId="0" borderId="12" xfId="0" applyNumberFormat="1" applyFont="1" applyFill="1" applyBorder="1" applyAlignment="1">
      <alignment horizontal="right" vertical="center" wrapText="1"/>
    </xf>
    <xf numFmtId="0" fontId="30" fillId="0" borderId="0" xfId="0" applyFont="1" applyFill="1"/>
    <xf numFmtId="0" fontId="30" fillId="0" borderId="13" xfId="0" applyFont="1" applyFill="1" applyBorder="1" applyAlignment="1">
      <alignment vertical="center" wrapText="1"/>
    </xf>
    <xf numFmtId="0" fontId="30" fillId="0" borderId="13" xfId="0" applyFont="1" applyFill="1" applyBorder="1" applyAlignment="1">
      <alignment horizontal="right" vertical="center" wrapText="1"/>
    </xf>
    <xf numFmtId="0" fontId="30" fillId="0" borderId="14" xfId="0" applyFont="1" applyFill="1" applyBorder="1" applyAlignment="1">
      <alignment vertical="center" wrapText="1"/>
    </xf>
    <xf numFmtId="3" fontId="30" fillId="0" borderId="12" xfId="0" applyNumberFormat="1" applyFont="1" applyFill="1" applyBorder="1" applyAlignment="1">
      <alignment vertical="center" wrapText="1"/>
    </xf>
    <xf numFmtId="3" fontId="30" fillId="0" borderId="12" xfId="0" applyNumberFormat="1" applyFont="1" applyFill="1" applyBorder="1" applyAlignment="1">
      <alignment horizontal="right" vertical="center" wrapText="1"/>
    </xf>
    <xf numFmtId="0" fontId="31" fillId="0" borderId="1" xfId="0" applyFont="1" applyFill="1" applyBorder="1"/>
    <xf numFmtId="164" fontId="31" fillId="0" borderId="0" xfId="2" applyNumberFormat="1" applyFont="1" applyFill="1" applyBorder="1"/>
    <xf numFmtId="0" fontId="31" fillId="0" borderId="19" xfId="0" applyFont="1" applyFill="1" applyBorder="1" applyAlignment="1">
      <alignment vertical="center" wrapText="1"/>
    </xf>
    <xf numFmtId="0" fontId="31" fillId="0" borderId="21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164" fontId="31" fillId="0" borderId="0" xfId="1" applyNumberFormat="1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right" vertical="center" wrapText="1"/>
    </xf>
    <xf numFmtId="3" fontId="19" fillId="0" borderId="0" xfId="0" quotePrefix="1" applyNumberFormat="1" applyFont="1" applyBorder="1"/>
    <xf numFmtId="0" fontId="31" fillId="0" borderId="16" xfId="0" applyFont="1" applyFill="1" applyBorder="1"/>
    <xf numFmtId="0" fontId="31" fillId="0" borderId="0" xfId="0" applyFont="1" applyFill="1" applyBorder="1"/>
    <xf numFmtId="0" fontId="31" fillId="0" borderId="9" xfId="0" applyFont="1" applyFill="1" applyBorder="1"/>
    <xf numFmtId="1" fontId="29" fillId="0" borderId="0" xfId="0" applyNumberFormat="1" applyFont="1" applyFill="1"/>
    <xf numFmtId="0" fontId="31" fillId="0" borderId="0" xfId="0" applyFont="1"/>
    <xf numFmtId="164" fontId="31" fillId="0" borderId="0" xfId="0" applyNumberFormat="1" applyFont="1"/>
    <xf numFmtId="0" fontId="33" fillId="0" borderId="15" xfId="0" applyFont="1" applyFill="1" applyBorder="1"/>
    <xf numFmtId="0" fontId="34" fillId="0" borderId="0" xfId="0" applyFont="1" applyFill="1"/>
    <xf numFmtId="0" fontId="32" fillId="0" borderId="0" xfId="0" applyFont="1" applyAlignment="1">
      <alignment horizontal="right"/>
    </xf>
    <xf numFmtId="0" fontId="35" fillId="0" borderId="17" xfId="0" applyFont="1" applyFill="1" applyBorder="1" applyAlignment="1">
      <alignment horizontal="right"/>
    </xf>
    <xf numFmtId="0" fontId="35" fillId="0" borderId="18" xfId="0" applyFont="1" applyFill="1" applyBorder="1" applyAlignment="1">
      <alignment horizontal="right"/>
    </xf>
    <xf numFmtId="0" fontId="32" fillId="0" borderId="20" xfId="0" applyFont="1" applyFill="1" applyBorder="1" applyAlignment="1">
      <alignment horizontal="right"/>
    </xf>
    <xf numFmtId="0" fontId="0" fillId="0" borderId="22" xfId="0" applyBorder="1"/>
    <xf numFmtId="0" fontId="0" fillId="0" borderId="0" xfId="0" applyBorder="1" applyAlignment="1">
      <alignment horizontal="center" vertical="center"/>
    </xf>
    <xf numFmtId="3" fontId="9" fillId="0" borderId="2" xfId="0" applyNumberFormat="1" applyFont="1" applyBorder="1" applyAlignment="1">
      <alignment horizontal="right"/>
    </xf>
  </cellXfs>
  <cellStyles count="3">
    <cellStyle name="Normal" xfId="0" builtinId="0"/>
    <cellStyle name="Tusental" xfId="1" builtinId="3"/>
    <cellStyle name="Tusent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D24" sqref="D24"/>
    </sheetView>
  </sheetViews>
  <sheetFormatPr defaultRowHeight="14.4" x14ac:dyDescent="0.3"/>
  <cols>
    <col min="1" max="1" width="36.21875" customWidth="1"/>
    <col min="2" max="2" width="16.33203125" style="1" customWidth="1"/>
    <col min="3" max="3" width="2.44140625" style="1" customWidth="1"/>
    <col min="4" max="4" width="16.33203125" style="1" customWidth="1"/>
    <col min="5" max="5" width="2.77734375" style="1" customWidth="1"/>
    <col min="6" max="6" width="18" customWidth="1"/>
    <col min="7" max="7" width="3.21875" style="1" customWidth="1"/>
    <col min="8" max="8" width="23.77734375" style="25" customWidth="1"/>
  </cols>
  <sheetData>
    <row r="1" spans="1:9" x14ac:dyDescent="0.3">
      <c r="A1" s="10" t="s">
        <v>22</v>
      </c>
    </row>
    <row r="2" spans="1:9" s="1" customFormat="1" x14ac:dyDescent="0.3">
      <c r="A2" s="11" t="s">
        <v>23</v>
      </c>
      <c r="H2" s="25"/>
    </row>
    <row r="3" spans="1:9" s="1" customFormat="1" ht="15" thickBot="1" x14ac:dyDescent="0.35">
      <c r="A3" s="12" t="s">
        <v>16</v>
      </c>
      <c r="H3" s="25"/>
    </row>
    <row r="4" spans="1:9" s="1" customFormat="1" x14ac:dyDescent="0.3">
      <c r="G4" s="23"/>
      <c r="H4" s="26"/>
    </row>
    <row r="5" spans="1:9" x14ac:dyDescent="0.3">
      <c r="A5" s="54"/>
      <c r="B5" s="54"/>
      <c r="C5" s="54"/>
      <c r="D5" s="54"/>
      <c r="E5" s="54"/>
      <c r="F5" s="83"/>
      <c r="G5" s="23"/>
      <c r="H5" s="26"/>
    </row>
    <row r="6" spans="1:9" x14ac:dyDescent="0.3">
      <c r="A6" s="82"/>
      <c r="B6" s="13" t="s">
        <v>25</v>
      </c>
      <c r="C6" s="13"/>
      <c r="D6" s="13" t="s">
        <v>27</v>
      </c>
      <c r="E6" s="13"/>
      <c r="F6" s="13" t="s">
        <v>26</v>
      </c>
      <c r="G6" s="23"/>
      <c r="H6" s="26"/>
    </row>
    <row r="7" spans="1:9" x14ac:dyDescent="0.3">
      <c r="A7" s="6" t="s">
        <v>0</v>
      </c>
      <c r="B7" s="27"/>
      <c r="C7" s="27"/>
      <c r="D7" s="27"/>
      <c r="E7" s="27"/>
      <c r="F7" s="5"/>
      <c r="G7" s="23"/>
      <c r="H7" s="26"/>
    </row>
    <row r="8" spans="1:9" x14ac:dyDescent="0.3">
      <c r="A8" s="7" t="s">
        <v>1</v>
      </c>
      <c r="B8" s="27">
        <f>2100*1.04+66</f>
        <v>2250</v>
      </c>
      <c r="C8" s="27"/>
      <c r="D8" s="27">
        <v>2400</v>
      </c>
      <c r="E8" s="27"/>
      <c r="F8" s="27">
        <v>2500</v>
      </c>
      <c r="G8" s="23"/>
      <c r="H8" s="26"/>
    </row>
    <row r="9" spans="1:9" x14ac:dyDescent="0.3">
      <c r="A9" s="7" t="s">
        <v>21</v>
      </c>
      <c r="B9" s="28">
        <f>430/2</f>
        <v>215</v>
      </c>
      <c r="C9" s="28"/>
      <c r="D9" s="28">
        <v>201</v>
      </c>
      <c r="E9" s="28"/>
      <c r="F9" s="28">
        <v>200</v>
      </c>
      <c r="G9" s="23"/>
      <c r="H9" s="26" t="s">
        <v>24</v>
      </c>
    </row>
    <row r="10" spans="1:9" x14ac:dyDescent="0.3">
      <c r="A10" s="7" t="s">
        <v>2</v>
      </c>
      <c r="B10" s="28">
        <v>50</v>
      </c>
      <c r="C10" s="28"/>
      <c r="D10" s="28">
        <v>30</v>
      </c>
      <c r="E10" s="28"/>
      <c r="F10" s="28">
        <v>100</v>
      </c>
      <c r="G10" s="23"/>
      <c r="H10" s="26"/>
    </row>
    <row r="11" spans="1:9" x14ac:dyDescent="0.3">
      <c r="A11" s="7" t="s">
        <v>3</v>
      </c>
      <c r="B11" s="27">
        <v>40</v>
      </c>
      <c r="C11" s="27"/>
      <c r="D11" s="27">
        <v>55</v>
      </c>
      <c r="E11" s="27"/>
      <c r="F11" s="27">
        <v>40</v>
      </c>
      <c r="G11" s="23"/>
      <c r="H11" s="26"/>
    </row>
    <row r="12" spans="1:9" x14ac:dyDescent="0.3">
      <c r="A12" s="7" t="s">
        <v>4</v>
      </c>
      <c r="B12" s="27">
        <v>680</v>
      </c>
      <c r="C12" s="27"/>
      <c r="D12" s="27">
        <v>680</v>
      </c>
      <c r="E12" s="27"/>
      <c r="F12" s="27">
        <v>700</v>
      </c>
      <c r="G12" s="23"/>
      <c r="H12" s="26"/>
    </row>
    <row r="13" spans="1:9" x14ac:dyDescent="0.3">
      <c r="A13" s="7" t="s">
        <v>30</v>
      </c>
      <c r="B13" s="27">
        <v>210</v>
      </c>
      <c r="C13" s="27"/>
      <c r="D13" s="27">
        <v>270</v>
      </c>
      <c r="E13" s="27"/>
      <c r="F13" s="27">
        <v>230</v>
      </c>
      <c r="G13" s="23"/>
      <c r="H13" s="26"/>
      <c r="I13" s="24" t="s">
        <v>16</v>
      </c>
    </row>
    <row r="14" spans="1:9" ht="21.15" customHeight="1" thickBot="1" x14ac:dyDescent="0.35">
      <c r="A14" s="30" t="s">
        <v>5</v>
      </c>
      <c r="B14" s="31">
        <f>SUM(B8:B13)</f>
        <v>3445</v>
      </c>
      <c r="C14" s="14"/>
      <c r="D14" s="31">
        <f>SUM(D8:D13)</f>
        <v>3636</v>
      </c>
      <c r="E14" s="14"/>
      <c r="F14" s="31">
        <f>SUM(F8:F13)</f>
        <v>3770</v>
      </c>
      <c r="G14" s="23"/>
      <c r="H14" s="26"/>
      <c r="I14" t="s">
        <v>16</v>
      </c>
    </row>
    <row r="15" spans="1:9" x14ac:dyDescent="0.3">
      <c r="B15" s="23"/>
      <c r="C15" s="19"/>
      <c r="D15" s="23"/>
      <c r="E15" s="19"/>
      <c r="F15" s="23"/>
      <c r="G15" s="23"/>
      <c r="H15" s="26"/>
    </row>
    <row r="16" spans="1:9" s="1" customFormat="1" x14ac:dyDescent="0.3">
      <c r="B16" s="23"/>
      <c r="C16" s="23"/>
      <c r="D16" s="23"/>
      <c r="E16" s="23"/>
      <c r="F16" s="23"/>
      <c r="G16" s="23"/>
      <c r="H16" s="26"/>
    </row>
    <row r="17" spans="1:8" x14ac:dyDescent="0.3">
      <c r="A17" s="6" t="s">
        <v>6</v>
      </c>
      <c r="B17" s="5"/>
      <c r="C17" s="5"/>
      <c r="D17" s="5"/>
      <c r="E17" s="5"/>
      <c r="F17" s="27"/>
      <c r="G17" s="23"/>
      <c r="H17" s="26"/>
    </row>
    <row r="18" spans="1:8" s="1" customFormat="1" x14ac:dyDescent="0.3">
      <c r="A18" s="7" t="s">
        <v>19</v>
      </c>
      <c r="B18" s="27">
        <v>2878</v>
      </c>
      <c r="C18" s="5"/>
      <c r="D18" s="27">
        <v>2878</v>
      </c>
      <c r="E18" s="5"/>
      <c r="F18" s="27">
        <v>2860</v>
      </c>
      <c r="G18" s="23"/>
      <c r="H18" s="26"/>
    </row>
    <row r="19" spans="1:8" x14ac:dyDescent="0.3">
      <c r="A19" s="7" t="s">
        <v>7</v>
      </c>
      <c r="B19" s="27">
        <v>110</v>
      </c>
      <c r="C19" s="27"/>
      <c r="D19" s="27">
        <v>100</v>
      </c>
      <c r="E19" s="27"/>
      <c r="F19" s="27">
        <v>150</v>
      </c>
      <c r="G19" s="23"/>
      <c r="H19" s="26"/>
    </row>
    <row r="20" spans="1:8" x14ac:dyDescent="0.3">
      <c r="A20" s="7" t="s">
        <v>8</v>
      </c>
      <c r="B20" s="27">
        <v>220</v>
      </c>
      <c r="C20" s="27"/>
      <c r="D20" s="27">
        <v>180</v>
      </c>
      <c r="E20" s="27"/>
      <c r="F20" s="27">
        <v>150</v>
      </c>
      <c r="G20" s="23"/>
      <c r="H20" s="26"/>
    </row>
    <row r="21" spans="1:8" x14ac:dyDescent="0.3">
      <c r="A21" s="7" t="s">
        <v>20</v>
      </c>
      <c r="B21" s="27">
        <v>60</v>
      </c>
      <c r="C21" s="27"/>
      <c r="D21" s="27">
        <v>45</v>
      </c>
      <c r="E21" s="27"/>
      <c r="F21" s="27">
        <v>150</v>
      </c>
      <c r="G21" s="23"/>
      <c r="H21" s="26"/>
    </row>
    <row r="22" spans="1:8" x14ac:dyDescent="0.3">
      <c r="A22" s="7" t="s">
        <v>9</v>
      </c>
      <c r="B22" s="27">
        <v>10</v>
      </c>
      <c r="C22" s="27"/>
      <c r="D22" s="27">
        <v>10</v>
      </c>
      <c r="E22" s="27"/>
      <c r="F22" s="27">
        <v>10</v>
      </c>
      <c r="G22" s="23"/>
      <c r="H22" s="26"/>
    </row>
    <row r="23" spans="1:8" x14ac:dyDescent="0.3">
      <c r="A23" s="7" t="s">
        <v>10</v>
      </c>
      <c r="B23" s="28">
        <v>90</v>
      </c>
      <c r="C23" s="27"/>
      <c r="D23" s="28">
        <v>30</v>
      </c>
      <c r="E23" s="27"/>
      <c r="F23" s="28">
        <v>40</v>
      </c>
      <c r="G23" s="23"/>
      <c r="H23" s="69" t="s">
        <v>57</v>
      </c>
    </row>
    <row r="24" spans="1:8" x14ac:dyDescent="0.3">
      <c r="A24" s="7" t="s">
        <v>11</v>
      </c>
      <c r="B24" s="27">
        <v>50</v>
      </c>
      <c r="C24" s="28"/>
      <c r="D24" s="84">
        <v>30</v>
      </c>
      <c r="E24" s="28"/>
      <c r="F24" s="27">
        <v>50</v>
      </c>
      <c r="G24" s="23"/>
      <c r="H24" s="26"/>
    </row>
    <row r="25" spans="1:8" x14ac:dyDescent="0.3">
      <c r="A25" s="7" t="s">
        <v>12</v>
      </c>
      <c r="B25" s="27">
        <v>25</v>
      </c>
      <c r="C25" s="27"/>
      <c r="D25" s="27">
        <v>25</v>
      </c>
      <c r="E25" s="27"/>
      <c r="F25" s="27">
        <v>25</v>
      </c>
      <c r="G25" s="23"/>
      <c r="H25" s="26" t="s">
        <v>16</v>
      </c>
    </row>
    <row r="26" spans="1:8" x14ac:dyDescent="0.3">
      <c r="A26" s="7" t="s">
        <v>13</v>
      </c>
      <c r="B26" s="28">
        <v>25</v>
      </c>
      <c r="C26" s="27"/>
      <c r="D26" s="28">
        <v>25</v>
      </c>
      <c r="E26" s="27"/>
      <c r="F26" s="28">
        <v>25</v>
      </c>
      <c r="G26" s="23"/>
      <c r="H26" s="26" t="s">
        <v>16</v>
      </c>
    </row>
    <row r="27" spans="1:8" x14ac:dyDescent="0.3">
      <c r="A27" s="7" t="s">
        <v>14</v>
      </c>
      <c r="B27" s="28">
        <v>5</v>
      </c>
      <c r="C27" s="28"/>
      <c r="D27" s="28">
        <v>5</v>
      </c>
      <c r="E27" s="28"/>
      <c r="F27" s="28">
        <v>5</v>
      </c>
      <c r="G27" s="23"/>
      <c r="H27" s="26" t="s">
        <v>16</v>
      </c>
    </row>
    <row r="28" spans="1:8" s="1" customFormat="1" x14ac:dyDescent="0.3">
      <c r="A28" s="7" t="s">
        <v>28</v>
      </c>
      <c r="B28" s="27">
        <v>200</v>
      </c>
      <c r="C28" s="28"/>
      <c r="D28" s="27">
        <f>100+20+80</f>
        <v>200</v>
      </c>
      <c r="E28" s="28"/>
      <c r="F28" s="27">
        <v>300</v>
      </c>
      <c r="G28" s="23"/>
      <c r="H28" s="26" t="s">
        <v>16</v>
      </c>
    </row>
    <row r="29" spans="1:8" x14ac:dyDescent="0.3">
      <c r="A29" s="8" t="s">
        <v>15</v>
      </c>
      <c r="B29" s="27"/>
      <c r="C29" s="27"/>
      <c r="D29" s="27"/>
      <c r="E29" s="27"/>
      <c r="F29" s="27">
        <v>10</v>
      </c>
      <c r="G29" s="23"/>
      <c r="H29" s="26"/>
    </row>
    <row r="30" spans="1:8" x14ac:dyDescent="0.3">
      <c r="A30" s="29" t="s">
        <v>16</v>
      </c>
      <c r="B30" s="17" t="s">
        <v>16</v>
      </c>
      <c r="C30" s="14"/>
      <c r="D30" s="17"/>
      <c r="E30" s="14"/>
      <c r="F30" s="14"/>
      <c r="G30" s="23"/>
      <c r="H30" s="26"/>
    </row>
    <row r="31" spans="1:8" ht="15" thickBot="1" x14ac:dyDescent="0.35">
      <c r="A31" s="6" t="s">
        <v>17</v>
      </c>
      <c r="B31" s="16">
        <f>SUM(B18:B30)</f>
        <v>3673</v>
      </c>
      <c r="C31" s="17"/>
      <c r="D31" s="16">
        <f>SUM(D18:D30)</f>
        <v>3528</v>
      </c>
      <c r="E31" s="17"/>
      <c r="F31" s="16">
        <f>SUM(F17:F30)</f>
        <v>3775</v>
      </c>
      <c r="G31" s="23"/>
      <c r="H31" s="26"/>
    </row>
    <row r="32" spans="1:8" x14ac:dyDescent="0.3">
      <c r="A32" s="5"/>
      <c r="B32" s="2"/>
      <c r="C32" s="19"/>
      <c r="D32" s="2"/>
      <c r="E32" s="19"/>
      <c r="F32" s="14"/>
      <c r="G32" s="23"/>
      <c r="H32" s="26"/>
    </row>
    <row r="33" spans="1:8" ht="15.6" x14ac:dyDescent="0.3">
      <c r="A33" s="9" t="s">
        <v>18</v>
      </c>
      <c r="B33" s="18">
        <f>B14-B31</f>
        <v>-228</v>
      </c>
      <c r="C33" s="2"/>
      <c r="D33" s="18">
        <f>D14-D31</f>
        <v>108</v>
      </c>
      <c r="E33" s="2"/>
      <c r="F33" s="23">
        <f>(F14-F31)</f>
        <v>-5</v>
      </c>
      <c r="G33" s="23"/>
      <c r="H33" s="26"/>
    </row>
    <row r="34" spans="1:8" ht="15.6" x14ac:dyDescent="0.3">
      <c r="A34" s="4"/>
      <c r="B34" s="2"/>
      <c r="C34" s="18"/>
      <c r="D34" s="2"/>
      <c r="E34" s="18"/>
      <c r="F34" s="14"/>
    </row>
    <row r="35" spans="1:8" s="22" customFormat="1" x14ac:dyDescent="0.3">
      <c r="A35" s="20" t="s">
        <v>29</v>
      </c>
      <c r="B35" s="15">
        <v>163</v>
      </c>
      <c r="C35" s="21"/>
      <c r="D35" s="15"/>
      <c r="E35" s="21"/>
      <c r="H35" s="25"/>
    </row>
    <row r="36" spans="1:8" x14ac:dyDescent="0.3">
      <c r="A36" s="3"/>
      <c r="B36" s="2"/>
      <c r="C36" s="14"/>
      <c r="D36" s="2"/>
      <c r="E36" s="14"/>
    </row>
    <row r="37" spans="1:8" x14ac:dyDescent="0.3">
      <c r="C37" s="2"/>
      <c r="E37" s="2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E25" sqref="E25"/>
    </sheetView>
  </sheetViews>
  <sheetFormatPr defaultColWidth="9" defaultRowHeight="14.4" x14ac:dyDescent="0.3"/>
  <cols>
    <col min="1" max="1" width="42.33203125" style="1" customWidth="1"/>
    <col min="2" max="2" width="4" style="1" customWidth="1"/>
    <col min="3" max="3" width="14.77734375" style="1" customWidth="1"/>
    <col min="4" max="4" width="2.88671875" style="1" customWidth="1"/>
    <col min="5" max="5" width="13.6640625" style="1" customWidth="1"/>
    <col min="6" max="6" width="16.109375" style="1" customWidth="1"/>
    <col min="7" max="7" width="2.33203125" style="1" customWidth="1"/>
    <col min="8" max="8" width="16.44140625" style="1" customWidth="1"/>
    <col min="9" max="9" width="4.109375" style="1" customWidth="1"/>
    <col min="10" max="10" width="15.21875" style="1" customWidth="1"/>
    <col min="11" max="16384" width="9" style="1"/>
  </cols>
  <sheetData>
    <row r="1" spans="1:10" ht="20.399999999999999" x14ac:dyDescent="0.35">
      <c r="A1" s="32" t="s">
        <v>31</v>
      </c>
      <c r="C1" s="33"/>
      <c r="D1" s="33"/>
      <c r="F1" s="33"/>
    </row>
    <row r="2" spans="1:10" ht="20.399999999999999" x14ac:dyDescent="0.35">
      <c r="A2" s="32" t="s">
        <v>16</v>
      </c>
      <c r="C2" s="33"/>
      <c r="D2" s="33"/>
      <c r="F2" s="33"/>
    </row>
    <row r="3" spans="1:10" x14ac:dyDescent="0.3">
      <c r="J3" s="24" t="s">
        <v>16</v>
      </c>
    </row>
    <row r="4" spans="1:10" ht="15.6" x14ac:dyDescent="0.3">
      <c r="A4" s="34"/>
      <c r="B4" s="34"/>
      <c r="C4" s="43"/>
      <c r="D4" s="44"/>
      <c r="E4" s="44"/>
      <c r="G4" s="35"/>
      <c r="H4" s="35"/>
    </row>
    <row r="5" spans="1:10" x14ac:dyDescent="0.3">
      <c r="A5" s="37"/>
      <c r="B5" s="37"/>
      <c r="C5" s="45" t="s">
        <v>32</v>
      </c>
      <c r="D5" s="46"/>
      <c r="E5" s="45" t="s">
        <v>32</v>
      </c>
    </row>
    <row r="6" spans="1:10" x14ac:dyDescent="0.3">
      <c r="A6" s="6" t="s">
        <v>0</v>
      </c>
      <c r="B6" s="37"/>
      <c r="C6" s="45">
        <v>2018</v>
      </c>
      <c r="D6" s="46"/>
      <c r="E6" s="45">
        <v>2019</v>
      </c>
    </row>
    <row r="7" spans="1:10" x14ac:dyDescent="0.3">
      <c r="A7" s="37"/>
      <c r="B7" s="37"/>
      <c r="C7" s="46"/>
      <c r="D7" s="46"/>
      <c r="E7" s="46"/>
    </row>
    <row r="8" spans="1:10" x14ac:dyDescent="0.3">
      <c r="A8" s="37" t="s">
        <v>33</v>
      </c>
      <c r="B8" s="38"/>
      <c r="C8" s="47">
        <v>225</v>
      </c>
      <c r="D8" s="47"/>
      <c r="E8" s="47">
        <v>250</v>
      </c>
      <c r="F8" s="36" t="s">
        <v>34</v>
      </c>
    </row>
    <row r="9" spans="1:10" ht="15" thickBot="1" x14ac:dyDescent="0.35">
      <c r="A9" s="37" t="s">
        <v>35</v>
      </c>
      <c r="B9" s="39" t="s">
        <v>16</v>
      </c>
      <c r="C9" s="48">
        <v>0</v>
      </c>
      <c r="D9" s="47"/>
      <c r="E9" s="48">
        <v>0</v>
      </c>
    </row>
    <row r="10" spans="1:10" ht="15.6" thickTop="1" thickBot="1" x14ac:dyDescent="0.35">
      <c r="A10" s="6" t="s">
        <v>5</v>
      </c>
      <c r="B10" s="40"/>
      <c r="C10" s="49">
        <v>225</v>
      </c>
      <c r="D10" s="47"/>
      <c r="E10" s="49">
        <v>250</v>
      </c>
    </row>
    <row r="11" spans="1:10" ht="15" thickTop="1" x14ac:dyDescent="0.3">
      <c r="A11" s="37"/>
      <c r="B11" s="37"/>
      <c r="C11" s="50"/>
      <c r="D11" s="47"/>
      <c r="E11" s="50"/>
    </row>
    <row r="12" spans="1:10" x14ac:dyDescent="0.3">
      <c r="A12" s="6" t="s">
        <v>6</v>
      </c>
      <c r="B12" s="37"/>
      <c r="C12" s="47"/>
      <c r="D12" s="47"/>
      <c r="E12" s="47"/>
    </row>
    <row r="13" spans="1:10" x14ac:dyDescent="0.3">
      <c r="A13" s="37" t="s">
        <v>36</v>
      </c>
      <c r="B13" s="38"/>
      <c r="C13" s="47">
        <v>7</v>
      </c>
      <c r="D13" s="47"/>
      <c r="E13" s="47">
        <v>7</v>
      </c>
    </row>
    <row r="14" spans="1:10" x14ac:dyDescent="0.3">
      <c r="A14" s="37" t="s">
        <v>37</v>
      </c>
      <c r="B14" s="37"/>
      <c r="C14" s="47">
        <v>225</v>
      </c>
      <c r="D14" s="47"/>
      <c r="E14" s="47">
        <v>250</v>
      </c>
    </row>
    <row r="15" spans="1:10" x14ac:dyDescent="0.3">
      <c r="A15" s="37" t="s">
        <v>38</v>
      </c>
      <c r="B15" s="37"/>
      <c r="C15" s="47">
        <v>0</v>
      </c>
      <c r="D15" s="47"/>
      <c r="E15" s="47">
        <v>0</v>
      </c>
    </row>
    <row r="16" spans="1:10" x14ac:dyDescent="0.3">
      <c r="A16" s="37" t="s">
        <v>39</v>
      </c>
      <c r="B16" s="37"/>
      <c r="C16" s="47">
        <v>0</v>
      </c>
      <c r="D16" s="47"/>
      <c r="E16" s="47">
        <v>50</v>
      </c>
    </row>
    <row r="17" spans="1:5" x14ac:dyDescent="0.3">
      <c r="A17" s="37" t="s">
        <v>15</v>
      </c>
      <c r="B17" s="38"/>
      <c r="C17" s="47">
        <v>2</v>
      </c>
      <c r="D17" s="47"/>
      <c r="E17" s="47">
        <v>2</v>
      </c>
    </row>
    <row r="18" spans="1:5" x14ac:dyDescent="0.3">
      <c r="A18" s="37" t="s">
        <v>40</v>
      </c>
      <c r="B18" s="37"/>
      <c r="C18" s="47"/>
      <c r="D18" s="47"/>
      <c r="E18" s="47"/>
    </row>
    <row r="19" spans="1:5" ht="15" thickBot="1" x14ac:dyDescent="0.35">
      <c r="A19" s="37"/>
      <c r="B19" s="37"/>
      <c r="C19" s="48"/>
      <c r="D19" s="47"/>
      <c r="E19" s="48"/>
    </row>
    <row r="20" spans="1:5" ht="15.6" thickTop="1" thickBot="1" x14ac:dyDescent="0.35">
      <c r="A20" s="6" t="s">
        <v>17</v>
      </c>
      <c r="B20" s="40"/>
      <c r="C20" s="41">
        <f>SUM(C13:C19)</f>
        <v>234</v>
      </c>
      <c r="D20" s="47"/>
      <c r="E20" s="41">
        <f>SUM(E13:E19)</f>
        <v>309</v>
      </c>
    </row>
    <row r="21" spans="1:5" ht="15" thickTop="1" x14ac:dyDescent="0.3">
      <c r="A21" s="37"/>
      <c r="B21" s="37"/>
      <c r="C21" s="50"/>
      <c r="D21" s="47"/>
      <c r="E21" s="42" t="s">
        <v>16</v>
      </c>
    </row>
    <row r="22" spans="1:5" x14ac:dyDescent="0.3">
      <c r="A22" s="46"/>
      <c r="B22" s="46"/>
      <c r="C22" s="47"/>
      <c r="D22" s="47"/>
      <c r="E22" s="47"/>
    </row>
    <row r="23" spans="1:5" ht="15.6" x14ac:dyDescent="0.3">
      <c r="A23" s="9" t="s">
        <v>18</v>
      </c>
      <c r="B23" s="46"/>
      <c r="C23" s="51">
        <f>C10-C20</f>
        <v>-9</v>
      </c>
      <c r="D23" s="47"/>
      <c r="E23" s="51">
        <f>E10-E20</f>
        <v>-59</v>
      </c>
    </row>
    <row r="24" spans="1:5" x14ac:dyDescent="0.3">
      <c r="A24" s="44"/>
      <c r="B24" s="44"/>
      <c r="C24" s="52"/>
      <c r="D24" s="52"/>
      <c r="E24" s="52"/>
    </row>
    <row r="25" spans="1:5" x14ac:dyDescent="0.3">
      <c r="A25" s="44"/>
      <c r="B25" s="44"/>
      <c r="C25" s="44"/>
      <c r="D25" s="44"/>
      <c r="E25" s="44"/>
    </row>
    <row r="26" spans="1:5" x14ac:dyDescent="0.3">
      <c r="A26" s="44"/>
      <c r="B26" s="44"/>
      <c r="C26" s="44"/>
      <c r="D26" s="44"/>
      <c r="E26" s="4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10" sqref="A10"/>
    </sheetView>
  </sheetViews>
  <sheetFormatPr defaultColWidth="9" defaultRowHeight="20.55" customHeight="1" x14ac:dyDescent="0.25"/>
  <cols>
    <col min="1" max="1" width="39.6640625" style="44" bestFit="1" customWidth="1"/>
    <col min="2" max="2" width="12.6640625" style="44" bestFit="1" customWidth="1"/>
    <col min="3" max="4" width="11.44140625" style="44" bestFit="1" customWidth="1"/>
    <col min="5" max="5" width="3.88671875" style="44" customWidth="1"/>
    <col min="6" max="6" width="5.21875" style="78" bestFit="1" customWidth="1"/>
    <col min="7" max="16384" width="9" style="44"/>
  </cols>
  <sheetData>
    <row r="1" spans="1:8" ht="20.55" customHeight="1" thickBot="1" x14ac:dyDescent="0.3"/>
    <row r="2" spans="1:8" ht="20.55" customHeight="1" x14ac:dyDescent="0.25">
      <c r="A2" s="76" t="s">
        <v>41</v>
      </c>
      <c r="B2" s="70"/>
      <c r="C2" s="70"/>
      <c r="D2" s="70"/>
      <c r="E2" s="70"/>
      <c r="F2" s="79" t="s">
        <v>42</v>
      </c>
    </row>
    <row r="3" spans="1:8" ht="20.55" customHeight="1" x14ac:dyDescent="0.25">
      <c r="A3" s="62" t="s">
        <v>43</v>
      </c>
      <c r="B3" s="63">
        <v>3100</v>
      </c>
      <c r="C3" s="63">
        <v>310</v>
      </c>
      <c r="D3" s="63">
        <v>2790</v>
      </c>
      <c r="E3" s="71"/>
      <c r="F3" s="80">
        <v>100</v>
      </c>
    </row>
    <row r="4" spans="1:8" ht="20.55" customHeight="1" thickBot="1" x14ac:dyDescent="0.3">
      <c r="A4" s="64" t="s">
        <v>44</v>
      </c>
      <c r="B4" s="63">
        <v>11350</v>
      </c>
      <c r="C4" s="63">
        <v>1135</v>
      </c>
      <c r="D4" s="63">
        <v>10215</v>
      </c>
      <c r="E4" s="71"/>
      <c r="F4" s="80">
        <v>250</v>
      </c>
    </row>
    <row r="5" spans="1:8" ht="20.55" customHeight="1" thickBot="1" x14ac:dyDescent="0.3">
      <c r="A5" s="64" t="s">
        <v>45</v>
      </c>
      <c r="B5" s="63">
        <v>16850</v>
      </c>
      <c r="C5" s="63">
        <v>1685</v>
      </c>
      <c r="D5" s="63">
        <v>15165</v>
      </c>
      <c r="E5" s="71"/>
      <c r="F5" s="80">
        <v>350</v>
      </c>
      <c r="G5" s="55"/>
    </row>
    <row r="6" spans="1:8" ht="20.55" customHeight="1" thickBot="1" x14ac:dyDescent="0.3">
      <c r="A6" s="64" t="s">
        <v>46</v>
      </c>
      <c r="B6" s="63">
        <v>19600</v>
      </c>
      <c r="C6" s="63">
        <v>1960</v>
      </c>
      <c r="D6" s="63">
        <v>17640</v>
      </c>
      <c r="E6" s="71"/>
      <c r="F6" s="80">
        <v>400</v>
      </c>
      <c r="G6" s="55"/>
    </row>
    <row r="7" spans="1:8" ht="20.55" customHeight="1" thickBot="1" x14ac:dyDescent="0.3">
      <c r="A7" s="64" t="s">
        <v>47</v>
      </c>
      <c r="B7" s="63">
        <v>22340</v>
      </c>
      <c r="C7" s="63">
        <v>2235</v>
      </c>
      <c r="D7" s="63">
        <v>20105</v>
      </c>
      <c r="E7" s="71"/>
      <c r="F7" s="80">
        <v>440</v>
      </c>
      <c r="G7" s="55"/>
    </row>
    <row r="8" spans="1:8" ht="20.55" customHeight="1" thickBot="1" x14ac:dyDescent="0.3">
      <c r="A8" s="64" t="s">
        <v>48</v>
      </c>
      <c r="B8" s="63">
        <v>27900</v>
      </c>
      <c r="C8" s="63">
        <v>2790</v>
      </c>
      <c r="D8" s="63">
        <v>25110</v>
      </c>
      <c r="E8" s="71"/>
      <c r="F8" s="80">
        <v>550</v>
      </c>
      <c r="G8" s="55"/>
    </row>
    <row r="9" spans="1:8" ht="20.55" customHeight="1" thickBot="1" x14ac:dyDescent="0.3">
      <c r="A9" s="64" t="s">
        <v>49</v>
      </c>
      <c r="B9" s="63">
        <v>31250</v>
      </c>
      <c r="C9" s="63">
        <v>3125</v>
      </c>
      <c r="D9" s="63">
        <v>28125</v>
      </c>
      <c r="E9" s="71"/>
      <c r="F9" s="80">
        <v>650</v>
      </c>
      <c r="G9" s="55"/>
    </row>
    <row r="10" spans="1:8" ht="20.55" customHeight="1" thickBot="1" x14ac:dyDescent="0.3">
      <c r="A10" s="65" t="s">
        <v>58</v>
      </c>
      <c r="B10" s="72"/>
      <c r="C10" s="72"/>
      <c r="D10" s="72"/>
      <c r="E10" s="72"/>
      <c r="F10" s="81"/>
      <c r="G10" s="55"/>
      <c r="H10" s="73"/>
    </row>
    <row r="11" spans="1:8" ht="10.199999999999999" customHeight="1" x14ac:dyDescent="0.25">
      <c r="A11" s="74"/>
      <c r="B11" s="74"/>
      <c r="C11" s="74"/>
      <c r="D11" s="74"/>
      <c r="E11" s="74"/>
    </row>
    <row r="12" spans="1:8" ht="20.55" customHeight="1" x14ac:dyDescent="0.25">
      <c r="A12" s="66" t="s">
        <v>54</v>
      </c>
      <c r="B12" s="67">
        <v>10500</v>
      </c>
      <c r="C12" s="67">
        <v>1050</v>
      </c>
      <c r="D12" s="67">
        <v>9450</v>
      </c>
      <c r="E12" s="74" t="s">
        <v>16</v>
      </c>
    </row>
    <row r="13" spans="1:8" ht="20.55" customHeight="1" x14ac:dyDescent="0.25">
      <c r="A13" s="66" t="s">
        <v>55</v>
      </c>
      <c r="B13" s="67">
        <v>5500</v>
      </c>
      <c r="C13" s="67">
        <v>550</v>
      </c>
      <c r="D13" s="67">
        <v>4450</v>
      </c>
      <c r="E13" s="75" t="s">
        <v>16</v>
      </c>
    </row>
    <row r="14" spans="1:8" ht="20.55" customHeight="1" x14ac:dyDescent="0.25">
      <c r="A14" s="66" t="s">
        <v>56</v>
      </c>
      <c r="B14" s="68">
        <v>750</v>
      </c>
      <c r="C14" s="68">
        <v>75</v>
      </c>
      <c r="D14" s="68">
        <v>650</v>
      </c>
      <c r="E14" s="74"/>
    </row>
    <row r="15" spans="1:8" ht="20.55" customHeight="1" x14ac:dyDescent="0.25">
      <c r="B15" s="53"/>
      <c r="C15" s="53"/>
      <c r="D15" s="53"/>
    </row>
    <row r="17" spans="1:4" ht="20.55" customHeight="1" thickBot="1" x14ac:dyDescent="0.3">
      <c r="A17" s="77" t="s">
        <v>50</v>
      </c>
      <c r="B17" s="56"/>
      <c r="C17" s="56"/>
      <c r="D17" s="56"/>
    </row>
    <row r="18" spans="1:4" ht="20.55" customHeight="1" thickBot="1" x14ac:dyDescent="0.3">
      <c r="A18" s="56" t="s">
        <v>51</v>
      </c>
      <c r="B18" s="57">
        <v>3000</v>
      </c>
      <c r="C18" s="58" t="s">
        <v>52</v>
      </c>
      <c r="D18" s="58" t="s">
        <v>53</v>
      </c>
    </row>
    <row r="19" spans="1:4" ht="20.55" customHeight="1" thickBot="1" x14ac:dyDescent="0.3">
      <c r="A19" s="59" t="s">
        <v>44</v>
      </c>
      <c r="B19" s="60">
        <v>11100</v>
      </c>
      <c r="C19" s="61">
        <v>1110</v>
      </c>
      <c r="D19" s="61">
        <v>9990</v>
      </c>
    </row>
    <row r="20" spans="1:4" ht="20.55" customHeight="1" thickBot="1" x14ac:dyDescent="0.3">
      <c r="A20" s="59" t="s">
        <v>45</v>
      </c>
      <c r="B20" s="60">
        <v>16500</v>
      </c>
      <c r="C20" s="61">
        <v>1650</v>
      </c>
      <c r="D20" s="61">
        <v>14850</v>
      </c>
    </row>
    <row r="21" spans="1:4" ht="20.55" customHeight="1" thickBot="1" x14ac:dyDescent="0.3">
      <c r="A21" s="59" t="s">
        <v>46</v>
      </c>
      <c r="B21" s="60">
        <v>19200</v>
      </c>
      <c r="C21" s="61">
        <v>1920</v>
      </c>
      <c r="D21" s="61">
        <v>17280</v>
      </c>
    </row>
    <row r="22" spans="1:4" ht="20.55" customHeight="1" thickBot="1" x14ac:dyDescent="0.3">
      <c r="A22" s="59" t="s">
        <v>47</v>
      </c>
      <c r="B22" s="60">
        <v>21900</v>
      </c>
      <c r="C22" s="61">
        <v>2190</v>
      </c>
      <c r="D22" s="61">
        <v>19710</v>
      </c>
    </row>
    <row r="23" spans="1:4" ht="20.55" customHeight="1" thickBot="1" x14ac:dyDescent="0.3">
      <c r="A23" s="59" t="s">
        <v>48</v>
      </c>
      <c r="B23" s="60">
        <v>27350</v>
      </c>
      <c r="C23" s="61">
        <v>2735</v>
      </c>
      <c r="D23" s="61">
        <v>24615</v>
      </c>
    </row>
    <row r="24" spans="1:4" ht="20.55" customHeight="1" thickBot="1" x14ac:dyDescent="0.3">
      <c r="A24" s="59" t="s">
        <v>49</v>
      </c>
      <c r="B24" s="60">
        <v>30600</v>
      </c>
      <c r="C24" s="61">
        <v>3060</v>
      </c>
      <c r="D24" s="61">
        <v>27540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Svensk Elektronik serviceverks</vt:lpstr>
      <vt:lpstr>Branschorg</vt:lpstr>
      <vt:lpstr>Avgifter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Per-Anders Emilson</dc:creator>
  <cp:lastModifiedBy>Forsén, Therese</cp:lastModifiedBy>
  <cp:lastPrinted>2018-11-27T13:27:43Z</cp:lastPrinted>
  <dcterms:created xsi:type="dcterms:W3CDTF">2018-10-09T11:58:09Z</dcterms:created>
  <dcterms:modified xsi:type="dcterms:W3CDTF">2018-11-29T08:24:15Z</dcterms:modified>
</cp:coreProperties>
</file>